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H16" i="1"/>
  <c r="B35"/>
  <c r="F20"/>
  <c r="H14"/>
  <c r="H22" l="1"/>
  <c r="H25" l="1"/>
  <c r="H27" s="1"/>
  <c r="H29" s="1"/>
</calcChain>
</file>

<file path=xl/sharedStrings.xml><?xml version="1.0" encoding="utf-8"?>
<sst xmlns="http://schemas.openxmlformats.org/spreadsheetml/2006/main" count="20" uniqueCount="20">
  <si>
    <t>Beregning vedr. husleje nye lokaler</t>
  </si>
  <si>
    <t>antal lokaler:</t>
  </si>
  <si>
    <t>opholdsrum</t>
  </si>
  <si>
    <t>husleje max pr. time</t>
  </si>
  <si>
    <t>Samlet husleje</t>
  </si>
  <si>
    <t>Ansøgt tilskud</t>
  </si>
  <si>
    <t>AMN</t>
  </si>
  <si>
    <t>kr. pr. lokale pr. time</t>
  </si>
  <si>
    <t xml:space="preserve">Husleje pr. åbningsdag </t>
  </si>
  <si>
    <t>Husleje pr. åbningsdagi alt</t>
  </si>
  <si>
    <t>antal åbningsdage</t>
  </si>
  <si>
    <t>Egenbetaling pr. åbningsdag</t>
  </si>
  <si>
    <t xml:space="preserve">skøn pt. </t>
  </si>
  <si>
    <t>Stor sal</t>
  </si>
  <si>
    <t>åbningsdage: torsdage 3 timer eftermiddag - + 2 timer aften</t>
  </si>
  <si>
    <t>5 timer</t>
  </si>
  <si>
    <t>uger</t>
  </si>
  <si>
    <t>Mot-sammens egenbetaling</t>
  </si>
  <si>
    <t>stk. lokaler, hvor der foregår aktivitet</t>
  </si>
  <si>
    <t>for to lokaler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</si>
</sst>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[$kr.-406]\ * #,##0.00_ ;_ [$kr.-406]\ * \-#,##0.00_ ;_ [$kr.-406]\ * &quot;-&quot;??_ ;_ @_ "/>
  </numFmts>
  <fonts count="3">
    <font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4" fontId="0" fillId="0" borderId="0" xfId="0" applyNumberFormat="1"/>
    <xf numFmtId="43" fontId="1" fillId="0" borderId="0" xfId="0" applyNumberFormat="1" applyFon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3" workbookViewId="0">
      <selection activeCell="H31" sqref="H31"/>
    </sheetView>
  </sheetViews>
  <sheetFormatPr defaultRowHeight="15"/>
  <cols>
    <col min="2" max="2" width="10.42578125" bestFit="1" customWidth="1"/>
    <col min="7" max="7" width="8.28515625" customWidth="1"/>
    <col min="8" max="8" width="13.5703125" customWidth="1"/>
  </cols>
  <sheetData>
    <row r="1" spans="1:8">
      <c r="A1" t="s">
        <v>0</v>
      </c>
    </row>
    <row r="5" spans="1:8">
      <c r="A5" t="s">
        <v>1</v>
      </c>
      <c r="D5" t="s">
        <v>14</v>
      </c>
    </row>
    <row r="7" spans="1:8">
      <c r="B7" t="s">
        <v>13</v>
      </c>
    </row>
    <row r="9" spans="1:8">
      <c r="B9" t="s">
        <v>2</v>
      </c>
    </row>
    <row r="10" spans="1:8">
      <c r="C10">
        <v>2</v>
      </c>
      <c r="D10" t="s">
        <v>18</v>
      </c>
    </row>
    <row r="12" spans="1:8">
      <c r="B12" t="s">
        <v>3</v>
      </c>
      <c r="E12">
        <v>124</v>
      </c>
      <c r="F12" t="s">
        <v>7</v>
      </c>
    </row>
    <row r="14" spans="1:8">
      <c r="B14" t="s">
        <v>8</v>
      </c>
      <c r="E14" t="s">
        <v>19</v>
      </c>
      <c r="H14" s="1">
        <f>SUM(E12*C10)</f>
        <v>248</v>
      </c>
    </row>
    <row r="16" spans="1:8" ht="17.25">
      <c r="B16" t="s">
        <v>9</v>
      </c>
      <c r="E16" t="s">
        <v>15</v>
      </c>
      <c r="H16" s="2">
        <f>SUM(H14*5)</f>
        <v>1240</v>
      </c>
    </row>
    <row r="18" spans="2:8">
      <c r="B18" t="s">
        <v>10</v>
      </c>
      <c r="D18" t="s">
        <v>16</v>
      </c>
      <c r="E18">
        <v>30</v>
      </c>
    </row>
    <row r="20" spans="2:8">
      <c r="D20" t="s">
        <v>12</v>
      </c>
      <c r="F20">
        <f>SUM(E18:E20)</f>
        <v>30</v>
      </c>
    </row>
    <row r="22" spans="2:8">
      <c r="B22" t="s">
        <v>4</v>
      </c>
      <c r="H22" s="1">
        <f>SUM(H16*F20)</f>
        <v>37200</v>
      </c>
    </row>
    <row r="25" spans="2:8" ht="17.25">
      <c r="B25" t="s">
        <v>5</v>
      </c>
      <c r="H25" s="3">
        <f>SUM(H22*75%)</f>
        <v>27900</v>
      </c>
    </row>
    <row r="27" spans="2:8" ht="17.25">
      <c r="B27" t="s">
        <v>17</v>
      </c>
      <c r="H27" s="2">
        <f>SUM(H22-H25)</f>
        <v>9300</v>
      </c>
    </row>
    <row r="29" spans="2:8" ht="15.75" thickBot="1">
      <c r="B29" t="s">
        <v>11</v>
      </c>
      <c r="H29" s="6">
        <f>SUM(H27/F20)</f>
        <v>310</v>
      </c>
    </row>
    <row r="30" spans="2:8" ht="15.75" thickTop="1"/>
    <row r="32" spans="2:8" ht="17.25">
      <c r="H32" s="5"/>
    </row>
    <row r="33" spans="2:8" ht="17.25">
      <c r="H33" s="5"/>
    </row>
    <row r="35" spans="2:8">
      <c r="B35" s="4">
        <f ca="1">TODAY()</f>
        <v>42390</v>
      </c>
    </row>
    <row r="36" spans="2:8">
      <c r="B36" t="s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2016-04-19T11:00:00+00:00</MeetingStartDate>
    <EnclosureFileNumber xmlns="d08b57ff-b9b7-4581-975d-98f87b579a51">18380/16</EnclosureFileNumber>
    <AgendaId xmlns="d08b57ff-b9b7-4581-975d-98f87b579a51">5226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2084520</FusionId>
    <AgendaAccessLevelName xmlns="d08b57ff-b9b7-4581-975d-98f87b579a51">Åben</AgendaAccessLevelName>
    <UNC xmlns="d08b57ff-b9b7-4581-975d-98f87b579a51">1880008</UNC>
    <MeetingTitle xmlns="d08b57ff-b9b7-4581-975d-98f87b579a51">19-04-2016</MeetingTitle>
    <MeetingDateAndTime xmlns="d08b57ff-b9b7-4581-975d-98f87b579a51">19-04-2016 fra 13:00 - 16:00</MeetingDateAndTime>
    <MeetingEndDate xmlns="d08b57ff-b9b7-4581-975d-98f87b579a51">2016-04-19T14:00:00+00:00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06569C-986B-4739-A518-FD9126354B3A}"/>
</file>

<file path=customXml/itemProps2.xml><?xml version="1.0" encoding="utf-8"?>
<ds:datastoreItem xmlns:ds="http://schemas.openxmlformats.org/officeDocument/2006/customXml" ds:itemID="{66967D85-EDCF-4F35-A887-6A872B2C4786}"/>
</file>

<file path=customXml/itemProps3.xml><?xml version="1.0" encoding="utf-8"?>
<ds:datastoreItem xmlns:ds="http://schemas.openxmlformats.org/officeDocument/2006/customXml" ds:itemID="{0BCF871C-9CA0-4076-B309-A5210BC179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UKF-19-04-2016 - Bilag 452.02 Husleje voksenklub - beregning vedr husleje MOT-sammenxlsx</dc:title>
  <dc:creator>Bruger</dc:creator>
  <cp:lastModifiedBy>Bruger</cp:lastModifiedBy>
  <cp:lastPrinted>2016-01-21T10:03:10Z</cp:lastPrinted>
  <dcterms:created xsi:type="dcterms:W3CDTF">2015-06-09T03:29:18Z</dcterms:created>
  <dcterms:modified xsi:type="dcterms:W3CDTF">2016-01-21T10:27:17Z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